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C81" i="1"/>
  <c r="C72" i="1"/>
  <c r="C65" i="1"/>
  <c r="H47" i="1"/>
  <c r="H45" i="1"/>
  <c r="H22" i="1"/>
  <c r="H28" i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<sst xmlns="http://schemas.openxmlformats.org/spreadsheetml/2006/main" count="95" uniqueCount="61">
  <si>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</si>
  <si>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</si>
  <si>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</si>
  <si>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</si>
  <si>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</si>
  <si>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</si>
  <si>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</si>
  <si>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</si>
  <si>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</si>
  <si>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</si>
  <si>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</si>
  <si>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</si>
  <si>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</si>
  <si>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</si>
  <si>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</si>
  <si>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</si>
  <si>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</si>
  <si>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</si>
  <si>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</si>
  <si>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</si>
  <si>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</si>
  <si>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</si>
  <si>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</si>
  <si>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</si>
  <si>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</si>
  <si>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</si>
  <si>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</si>
  <si>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</si>
  <si>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</si>
  <si>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29.09.2023.godine Dom zdravlja Požarevac je izvršio plaćanje prema dobavljačima: </t>
  </si>
  <si>
    <t>Primljena i neutrošena participacija od 29.09.2023</t>
  </si>
  <si>
    <t xml:space="preserve">Dana: 29.09.2023 </t>
  </si>
  <si>
    <t>Ivić instalacije</t>
  </si>
  <si>
    <t>UKUPNO MATERIJALNI TROŠKOVI</t>
  </si>
  <si>
    <t>2/23</t>
  </si>
  <si>
    <t>Adoc</t>
  </si>
  <si>
    <t>Phoenix Pharma</t>
  </si>
  <si>
    <t>Sopharma</t>
  </si>
  <si>
    <t>Vega</t>
  </si>
  <si>
    <t>Esensa</t>
  </si>
  <si>
    <t>Medi labor</t>
  </si>
  <si>
    <t>Promedia</t>
  </si>
  <si>
    <t>Teamedical</t>
  </si>
  <si>
    <t>UKUPNO LEKOVI-DIREKTNA PLAĆANJA</t>
  </si>
  <si>
    <t>SANITETSKI-DIREKTNA PLAĆANJA</t>
  </si>
  <si>
    <t>REAGENSI-DIREKTNA PLAĆANJA</t>
  </si>
  <si>
    <t>23231742</t>
  </si>
  <si>
    <t>439246223</t>
  </si>
  <si>
    <t>464430223</t>
  </si>
  <si>
    <t>467113223</t>
  </si>
  <si>
    <t>1103504185</t>
  </si>
  <si>
    <t>629066/23</t>
  </si>
  <si>
    <t>PKF23-07518</t>
  </si>
  <si>
    <t>PKF23-07517</t>
  </si>
  <si>
    <t>PKF23-07516</t>
  </si>
  <si>
    <t>23-RN004002199</t>
  </si>
  <si>
    <t>RO-11700/23</t>
  </si>
  <si>
    <t>438124223</t>
  </si>
  <si>
    <t>465522223</t>
  </si>
  <si>
    <t>632102/23</t>
  </si>
  <si>
    <t>2002-07001696-23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</si>
</sst>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1" xfId="1" applyBorder="1"/>
    <xf numFmtId="4" fontId="9" fillId="0" borderId="1" xfId="1" applyNumberFormat="1" applyFont="1" applyBorder="1" applyAlignment="1">
      <alignment horizontal="center"/>
    </xf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0" fontId="10" fillId="0" borderId="1" xfId="1" applyFont="1" applyBorder="1"/>
    <xf numFmtId="4" fontId="9" fillId="0" borderId="5" xfId="1" applyNumberFormat="1" applyFont="1" applyBorder="1" applyAlignment="1">
      <alignment horizontal="center"/>
    </xf>
    <xf numFmtId="167" fontId="10" fillId="0" borderId="1" xfId="1" applyNumberFormat="1" applyFont="1" applyFill="1" applyBorder="1"/>
    <xf numFmtId="49" fontId="10" fillId="0" borderId="1" xfId="1" applyNumberFormat="1" applyFont="1" applyBorder="1"/>
    <xf numFmtId="167" fontId="9" fillId="0" borderId="1" xfId="1" applyNumberFormat="1" applyFont="1" applyFill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3"/>
  <sheetViews>
    <sheetView tabSelected="1" topLeftCell="B52" zoomScaleNormal="100" workbookViewId="0">
      <selection activeCell="C85" sqref="C8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45198</v>
      </c>
      <c r="H12" s="12">
        <v>4202729.59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45198</v>
      </c>
      <c r="H13" s="1">
        <f>H14+H29-H37-H50</f>
        <v>4164932.19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45198</v>
      </c>
      <c r="H14" s="2">
        <f>SUM(H15:H28)</f>
        <v>5303550.42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</f>
        <v>2431032.7000000002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603902.31000000006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f>286935.16+478797.12</f>
        <v>765732.28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v>1184208.33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413839.82+9900+4050+13900+5100-133311.78+8850+3250-7135.61-104.53+16500+3900-1419+9350+4700-45115.89+6850+6850-4689.05+7150+2350-18139.16+8650+3400</f>
        <v>318674.80000000005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45198</v>
      </c>
      <c r="H29" s="2">
        <f>H30+H31+H32+H33+H35+H36+H34</f>
        <v>304040.33000000007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10141-8734.01-1094.67+11900-312.32+1759-11000-2190.67</f>
        <v>468.32999999999993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45198</v>
      </c>
      <c r="H37" s="3">
        <f>SUM(H38:H49)</f>
        <v>1442658.56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603902.31000000006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23">
        <f>286935.16+478797.12</f>
        <v>765732.28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36400+36400+217.97+6</f>
        <v>73023.97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45198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45198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</f>
        <v>37797.399999999907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4202729.59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5">
        <v>36400</v>
      </c>
      <c r="D63" s="56" t="s">
        <v>34</v>
      </c>
    </row>
    <row r="64" spans="2:12" x14ac:dyDescent="0.25">
      <c r="B64" s="53" t="s">
        <v>32</v>
      </c>
      <c r="C64" s="55">
        <v>36400</v>
      </c>
      <c r="D64" s="56" t="s">
        <v>34</v>
      </c>
    </row>
    <row r="65" spans="2:4" x14ac:dyDescent="0.25">
      <c r="B65" s="54" t="s">
        <v>33</v>
      </c>
      <c r="C65" s="57">
        <f>SUM(C63:C64)</f>
        <v>72800</v>
      </c>
      <c r="D65" s="56"/>
    </row>
    <row r="66" spans="2:4" x14ac:dyDescent="0.25">
      <c r="B66" s="58" t="s">
        <v>35</v>
      </c>
      <c r="C66" s="60">
        <v>60357</v>
      </c>
      <c r="D66" s="61" t="s">
        <v>46</v>
      </c>
    </row>
    <row r="67" spans="2:4" x14ac:dyDescent="0.25">
      <c r="B67" s="58" t="s">
        <v>36</v>
      </c>
      <c r="C67" s="60">
        <v>161508.6</v>
      </c>
      <c r="D67" s="61" t="s">
        <v>47</v>
      </c>
    </row>
    <row r="68" spans="2:4" x14ac:dyDescent="0.25">
      <c r="B68" s="58" t="s">
        <v>36</v>
      </c>
      <c r="C68" s="60">
        <v>5182.6499999999996</v>
      </c>
      <c r="D68" s="61" t="s">
        <v>48</v>
      </c>
    </row>
    <row r="69" spans="2:4" x14ac:dyDescent="0.25">
      <c r="B69" s="58" t="s">
        <v>36</v>
      </c>
      <c r="C69" s="60">
        <v>359232.72</v>
      </c>
      <c r="D69" s="61" t="s">
        <v>49</v>
      </c>
    </row>
    <row r="70" spans="2:4" x14ac:dyDescent="0.25">
      <c r="B70" s="58" t="s">
        <v>37</v>
      </c>
      <c r="C70" s="60">
        <v>15086.5</v>
      </c>
      <c r="D70" s="61" t="s">
        <v>50</v>
      </c>
    </row>
    <row r="71" spans="2:4" x14ac:dyDescent="0.25">
      <c r="B71" s="58" t="s">
        <v>38</v>
      </c>
      <c r="C71" s="60">
        <v>2534.84</v>
      </c>
      <c r="D71" s="61" t="s">
        <v>51</v>
      </c>
    </row>
    <row r="72" spans="2:4" x14ac:dyDescent="0.25">
      <c r="B72" s="59" t="s">
        <v>43</v>
      </c>
      <c r="C72" s="62">
        <f>SUM(C66:C71)</f>
        <v>603902.30999999994</v>
      </c>
      <c r="D72" s="61"/>
    </row>
    <row r="73" spans="2:4" x14ac:dyDescent="0.25">
      <c r="B73" s="58" t="s">
        <v>39</v>
      </c>
      <c r="C73" s="60">
        <v>9080.5</v>
      </c>
      <c r="D73" s="61" t="s">
        <v>52</v>
      </c>
    </row>
    <row r="74" spans="2:4" x14ac:dyDescent="0.25">
      <c r="B74" s="58" t="s">
        <v>39</v>
      </c>
      <c r="C74" s="60">
        <v>24161.5</v>
      </c>
      <c r="D74" s="61" t="s">
        <v>53</v>
      </c>
    </row>
    <row r="75" spans="2:4" x14ac:dyDescent="0.25">
      <c r="B75" s="58" t="s">
        <v>39</v>
      </c>
      <c r="C75" s="60">
        <v>29975</v>
      </c>
      <c r="D75" s="61" t="s">
        <v>54</v>
      </c>
    </row>
    <row r="76" spans="2:4" x14ac:dyDescent="0.25">
      <c r="B76" s="58" t="s">
        <v>40</v>
      </c>
      <c r="C76" s="60">
        <v>10272</v>
      </c>
      <c r="D76" s="61" t="s">
        <v>55</v>
      </c>
    </row>
    <row r="77" spans="2:4" x14ac:dyDescent="0.25">
      <c r="B77" s="58" t="s">
        <v>41</v>
      </c>
      <c r="C77" s="60">
        <v>12042</v>
      </c>
      <c r="D77" s="61" t="s">
        <v>56</v>
      </c>
    </row>
    <row r="78" spans="2:4" x14ac:dyDescent="0.25">
      <c r="B78" s="58" t="s">
        <v>36</v>
      </c>
      <c r="C78" s="60">
        <v>9780</v>
      </c>
      <c r="D78" s="61" t="s">
        <v>57</v>
      </c>
    </row>
    <row r="79" spans="2:4" x14ac:dyDescent="0.25">
      <c r="B79" s="58" t="s">
        <v>36</v>
      </c>
      <c r="C79" s="60">
        <v>67664.160000000003</v>
      </c>
      <c r="D79" s="61" t="s">
        <v>58</v>
      </c>
    </row>
    <row r="80" spans="2:4" x14ac:dyDescent="0.25">
      <c r="B80" s="58" t="s">
        <v>38</v>
      </c>
      <c r="C80" s="60">
        <v>123960</v>
      </c>
      <c r="D80" s="61" t="s">
        <v>59</v>
      </c>
    </row>
    <row r="81" spans="2:4" x14ac:dyDescent="0.25">
      <c r="B81" s="59" t="s">
        <v>44</v>
      </c>
      <c r="C81" s="62">
        <f>SUM(C73:C80)</f>
        <v>286935.16000000003</v>
      </c>
      <c r="D81" s="61"/>
    </row>
    <row r="82" spans="2:4" x14ac:dyDescent="0.25">
      <c r="B82" s="58" t="s">
        <v>42</v>
      </c>
      <c r="C82" s="60">
        <v>478797.12</v>
      </c>
      <c r="D82" s="61" t="s">
        <v>60</v>
      </c>
    </row>
    <row r="83" spans="2:4" x14ac:dyDescent="0.25">
      <c r="B83" s="59" t="s">
        <v>45</v>
      </c>
      <c r="C83" s="62">
        <f>SUM(C82)</f>
        <v>478797.12</v>
      </c>
      <c r="D83" s="61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2023-10-02T05:43:52Z</dcterms:modified>
  <cp:category/>
  <cp:contentStatus/>
</cp:coreProperties>
</file>